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HÄVG\Verträge\spectrumK\Fallwertrechner\"/>
    </mc:Choice>
  </mc:AlternateContent>
  <bookViews>
    <workbookView xWindow="0" yWindow="0" windowWidth="25200" windowHeight="10350"/>
  </bookViews>
  <sheets>
    <sheet name="Fallwertrechner_spectrumK" sheetId="1" r:id="rId1"/>
    <sheet name="Dropdown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30" i="1"/>
  <c r="C59" i="1" l="1"/>
  <c r="C27" i="1"/>
  <c r="C26" i="1"/>
  <c r="C23" i="1"/>
  <c r="C22" i="1" l="1"/>
  <c r="C21" i="1"/>
  <c r="D59" i="1" l="1"/>
  <c r="C58" i="1"/>
  <c r="D58" i="1" s="1"/>
  <c r="C57" i="1"/>
  <c r="D57" i="1" s="1"/>
  <c r="C60" i="1" l="1"/>
  <c r="D60" i="1" s="1"/>
</calcChain>
</file>

<file path=xl/comments1.xml><?xml version="1.0" encoding="utf-8"?>
<comments xmlns="http://schemas.openxmlformats.org/spreadsheetml/2006/main">
  <authors>
    <author>Roesner, Mirabell</author>
  </authors>
  <commentList>
    <comment ref="C10" authorId="0" shapeId="0">
      <text>
        <r>
          <rPr>
            <b/>
            <sz val="9"/>
            <color indexed="81"/>
            <rFont val="Segoe UI"/>
            <family val="2"/>
          </rPr>
          <t>Roesner, Mirabell:</t>
        </r>
        <r>
          <rPr>
            <sz val="9"/>
            <color indexed="81"/>
            <rFont val="Segoe UI"/>
            <family val="2"/>
          </rPr>
          <t xml:space="preserve">
Bitte "Ja" oder "Nein" auswählen.</t>
        </r>
      </text>
    </comment>
    <comment ref="C11" authorId="0" shapeId="0">
      <text>
        <r>
          <rPr>
            <b/>
            <sz val="9"/>
            <color indexed="81"/>
            <rFont val="Segoe UI"/>
            <family val="2"/>
          </rPr>
          <t>Roesner, Mirabell:</t>
        </r>
        <r>
          <rPr>
            <sz val="9"/>
            <color indexed="81"/>
            <rFont val="Segoe UI"/>
            <family val="2"/>
          </rPr>
          <t xml:space="preserve">
Bitte "Ja" oder "Nein" auswählen.</t>
        </r>
      </text>
    </comment>
  </commentList>
</comments>
</file>

<file path=xl/sharedStrings.xml><?xml version="1.0" encoding="utf-8"?>
<sst xmlns="http://schemas.openxmlformats.org/spreadsheetml/2006/main" count="68" uniqueCount="61">
  <si>
    <t>Gesamtsumme</t>
  </si>
  <si>
    <t>Neu</t>
  </si>
  <si>
    <t>x</t>
  </si>
  <si>
    <t>Praxisdaten</t>
  </si>
  <si>
    <t>Berechnung Pauschalen</t>
  </si>
  <si>
    <t>Berechnung Zuschläge</t>
  </si>
  <si>
    <t>Berechnung Einzelleistungen</t>
  </si>
  <si>
    <t>Anzahl eingeschriebene Versicherte</t>
  </si>
  <si>
    <t>Eingabefeld</t>
  </si>
  <si>
    <t>Rahmenbedingungen</t>
  </si>
  <si>
    <t>Anzahl</t>
  </si>
  <si>
    <t>Betrag</t>
  </si>
  <si>
    <t>Pauschalen</t>
  </si>
  <si>
    <t>Zuschläge</t>
  </si>
  <si>
    <t>Einzelleistungen</t>
  </si>
  <si>
    <t>Beschäftigung VERAH</t>
  </si>
  <si>
    <t>VERAH</t>
  </si>
  <si>
    <t>Ja</t>
  </si>
  <si>
    <t>Nein</t>
  </si>
  <si>
    <t>VERAH-Zuschlag auf P3</t>
  </si>
  <si>
    <t>P1</t>
  </si>
  <si>
    <t>P2</t>
  </si>
  <si>
    <t>P3</t>
  </si>
  <si>
    <t>01100: Unvorhergesehene Inanspruchnahme I</t>
  </si>
  <si>
    <t>01101: Unvorhergesehene Inanspruchnahme II</t>
  </si>
  <si>
    <t>33042: Abdominelle Sonographie</t>
  </si>
  <si>
    <t>01731: Krebsfrüherkennung Mann</t>
  </si>
  <si>
    <t>Zuschlag rationale Pharmakotherapie</t>
  </si>
  <si>
    <t>Zuschlag rationale Pharmakotherapie auf P2</t>
  </si>
  <si>
    <t>Angaben</t>
  </si>
  <si>
    <t>01611: Verordnung von medizinischer Rehabilitation</t>
  </si>
  <si>
    <t xml:space="preserve">02300: Kleinchirurgischer Eingriff I </t>
  </si>
  <si>
    <t>02301: Kleinchirurgischer Eingriff II</t>
  </si>
  <si>
    <t>02302: Kleinchirurgischer Eingriff III</t>
  </si>
  <si>
    <t xml:space="preserve">03240: Hausärztlich-geriatrisches Basisassessment </t>
  </si>
  <si>
    <t>33012: Schilddrüsen-Sonographie</t>
  </si>
  <si>
    <t>35100: Diff. Klärung psychosom. Krankheitszustände</t>
  </si>
  <si>
    <t>35110: Verb. Intervention bei psychosom. Krankheitszust.</t>
  </si>
  <si>
    <t xml:space="preserve">01410: Hausbesuch </t>
  </si>
  <si>
    <t>Zusammensetzung Honorar</t>
  </si>
  <si>
    <t>Fallwert</t>
  </si>
  <si>
    <t>Kontaktabhängige Koordinierungs- und Kommunikationspauschale</t>
  </si>
  <si>
    <t>01732: GU ohne HKS</t>
  </si>
  <si>
    <t>01745: Hautkrebsscreening (HKS)</t>
  </si>
  <si>
    <t>01746: Zuschlag HKS zur 01732</t>
  </si>
  <si>
    <t>01707: Neugeborenen-Screening</t>
  </si>
  <si>
    <t>01711-01719: U1-U9</t>
  </si>
  <si>
    <t>01720: J1</t>
  </si>
  <si>
    <t>01723: U7a</t>
  </si>
  <si>
    <t>U10</t>
  </si>
  <si>
    <t>U11</t>
  </si>
  <si>
    <t>J2</t>
  </si>
  <si>
    <t>Einzelbetrag</t>
  </si>
  <si>
    <t>Summe</t>
  </si>
  <si>
    <t>P1 Infrastrukturpauschale</t>
  </si>
  <si>
    <t>P2 Kontaktabhängige Pauschale</t>
  </si>
  <si>
    <t>P3 Besondere Betreuungspauschale für chronisch Kranke</t>
  </si>
  <si>
    <t>Anzahl Versicherte mit chronischer Erkrankung</t>
  </si>
  <si>
    <t>Anzahl Fälle (Versicherte mit Arzt-Patienten-Kontakt)</t>
  </si>
  <si>
    <r>
      <t xml:space="preserve">Kalkulation </t>
    </r>
    <r>
      <rPr>
        <b/>
        <sz val="18"/>
        <color theme="0"/>
        <rFont val="Calibri"/>
        <family val="2"/>
      </rPr>
      <t xml:space="preserve">Ø </t>
    </r>
    <r>
      <rPr>
        <b/>
        <sz val="18"/>
        <color theme="0"/>
        <rFont val="Calibri"/>
        <family val="2"/>
        <scheme val="minor"/>
      </rPr>
      <t>Fallwert spectrumK Bund je Quartal</t>
    </r>
  </si>
  <si>
    <t>01740: Beratung zur Früherkennung des kolorektalen Karzinoms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</si>
</sst>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0"/>
      <name val="Calibri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17234E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rgb="FF17234E"/>
      </left>
      <right/>
      <top style="thin">
        <color rgb="FF17234E"/>
      </top>
      <bottom/>
      <diagonal/>
    </border>
    <border>
      <left/>
      <right/>
      <top style="thin">
        <color rgb="FF17234E"/>
      </top>
      <bottom/>
      <diagonal/>
    </border>
    <border>
      <left style="thin">
        <color rgb="FF17234E"/>
      </left>
      <right/>
      <top/>
      <bottom/>
      <diagonal/>
    </border>
    <border>
      <left style="thin">
        <color rgb="FF17234E"/>
      </left>
      <right/>
      <top/>
      <bottom style="thin">
        <color rgb="FF17234E"/>
      </bottom>
      <diagonal/>
    </border>
    <border>
      <left/>
      <right/>
      <top/>
      <bottom style="thin">
        <color rgb="FF17234E"/>
      </bottom>
      <diagonal/>
    </border>
    <border>
      <left style="hair">
        <color rgb="FF17234E"/>
      </left>
      <right style="thin">
        <color rgb="FF17234E"/>
      </right>
      <top style="thin">
        <color rgb="FF17234E"/>
      </top>
      <bottom/>
      <diagonal/>
    </border>
    <border>
      <left style="hair">
        <color rgb="FF17234E"/>
      </left>
      <right style="thin">
        <color rgb="FF17234E"/>
      </right>
      <top/>
      <bottom/>
      <diagonal/>
    </border>
    <border>
      <left style="hair">
        <color rgb="FF17234E"/>
      </left>
      <right style="thin">
        <color rgb="FF17234E"/>
      </right>
      <top/>
      <bottom style="thin">
        <color rgb="FF17234E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rgb="FF17234E"/>
      </left>
      <right/>
      <top/>
      <bottom/>
      <diagonal/>
    </border>
    <border>
      <left style="hair">
        <color rgb="FF17234E"/>
      </left>
      <right/>
      <top/>
      <bottom style="thin">
        <color rgb="FF17234E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rgb="FF17234E"/>
      </left>
      <right style="hair">
        <color rgb="FF17234E"/>
      </right>
      <top style="thin">
        <color rgb="FF17234E"/>
      </top>
      <bottom/>
      <diagonal/>
    </border>
    <border>
      <left style="hair">
        <color rgb="FF17234E"/>
      </left>
      <right style="hair">
        <color rgb="FF17234E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rgb="FF17234E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rgb="FF17234E"/>
      </right>
      <top/>
      <bottom/>
      <diagonal/>
    </border>
    <border>
      <left/>
      <right style="hair">
        <color rgb="FF17234E"/>
      </right>
      <top style="thin">
        <color rgb="FF17234E"/>
      </top>
      <bottom/>
      <diagonal/>
    </border>
    <border>
      <left style="hair">
        <color rgb="FF17234E"/>
      </left>
      <right style="hair">
        <color rgb="FF17234E"/>
      </right>
      <top/>
      <bottom style="thin">
        <color rgb="FF17234E"/>
      </bottom>
      <diagonal/>
    </border>
    <border>
      <left/>
      <right style="hair">
        <color rgb="FF17234E"/>
      </right>
      <top/>
      <bottom style="thin">
        <color rgb="FF17234E"/>
      </bottom>
      <diagonal/>
    </border>
    <border>
      <left style="hair">
        <color auto="1"/>
      </left>
      <right style="hair">
        <color auto="1"/>
      </right>
      <top style="thin">
        <color rgb="FF17234E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2" borderId="9" xfId="0" applyFill="1" applyBorder="1"/>
    <xf numFmtId="0" fontId="0" fillId="0" borderId="0" xfId="0" applyFont="1" applyFill="1" applyBorder="1"/>
    <xf numFmtId="44" fontId="0" fillId="0" borderId="6" xfId="1" applyFont="1" applyFill="1" applyBorder="1"/>
    <xf numFmtId="44" fontId="0" fillId="0" borderId="7" xfId="1" applyFont="1" applyFill="1" applyBorder="1"/>
    <xf numFmtId="44" fontId="0" fillId="0" borderId="8" xfId="1" applyFont="1" applyFill="1" applyBorder="1"/>
    <xf numFmtId="44" fontId="0" fillId="0" borderId="0" xfId="1" applyFont="1" applyBorder="1" applyAlignment="1"/>
    <xf numFmtId="44" fontId="0" fillId="0" borderId="16" xfId="1" applyFont="1" applyBorder="1" applyAlignment="1"/>
    <xf numFmtId="44" fontId="0" fillId="0" borderId="6" xfId="0" applyNumberFormat="1" applyFill="1" applyBorder="1" applyAlignment="1">
      <alignment horizontal="center"/>
    </xf>
    <xf numFmtId="44" fontId="0" fillId="0" borderId="7" xfId="0" applyNumberFormat="1" applyFill="1" applyBorder="1" applyAlignment="1">
      <alignment horizontal="center"/>
    </xf>
    <xf numFmtId="44" fontId="0" fillId="0" borderId="8" xfId="0" applyNumberFormat="1" applyFill="1" applyBorder="1" applyAlignment="1">
      <alignment horizontal="center"/>
    </xf>
    <xf numFmtId="44" fontId="0" fillId="0" borderId="6" xfId="1" applyFont="1" applyFill="1" applyBorder="1" applyAlignment="1">
      <alignment horizontal="center"/>
    </xf>
    <xf numFmtId="44" fontId="0" fillId="0" borderId="8" xfId="1" applyFont="1" applyFill="1" applyBorder="1" applyAlignment="1">
      <alignment horizontal="center"/>
    </xf>
    <xf numFmtId="44" fontId="0" fillId="0" borderId="27" xfId="1" applyFont="1" applyBorder="1" applyAlignment="1">
      <alignment horizontal="center"/>
    </xf>
    <xf numFmtId="44" fontId="0" fillId="0" borderId="28" xfId="1" applyFont="1" applyBorder="1" applyAlignment="1">
      <alignment horizontal="center"/>
    </xf>
    <xf numFmtId="44" fontId="0" fillId="0" borderId="29" xfId="1" applyFont="1" applyBorder="1" applyAlignment="1">
      <alignment horizontal="center"/>
    </xf>
    <xf numFmtId="44" fontId="0" fillId="0" borderId="19" xfId="1" applyFont="1" applyBorder="1"/>
    <xf numFmtId="44" fontId="0" fillId="0" borderId="20" xfId="1" applyFont="1" applyBorder="1"/>
    <xf numFmtId="44" fontId="0" fillId="0" borderId="22" xfId="1" applyFont="1" applyBorder="1"/>
    <xf numFmtId="44" fontId="0" fillId="0" borderId="14" xfId="1" applyFont="1" applyBorder="1"/>
    <xf numFmtId="44" fontId="0" fillId="0" borderId="15" xfId="1" applyFont="1" applyBorder="1"/>
    <xf numFmtId="44" fontId="0" fillId="0" borderId="25" xfId="1" applyFont="1" applyBorder="1"/>
    <xf numFmtId="44" fontId="0" fillId="0" borderId="6" xfId="0" applyNumberFormat="1" applyBorder="1"/>
    <xf numFmtId="44" fontId="0" fillId="0" borderId="7" xfId="0" applyNumberFormat="1" applyBorder="1"/>
    <xf numFmtId="44" fontId="0" fillId="0" borderId="8" xfId="0" applyNumberFormat="1" applyBorder="1"/>
    <xf numFmtId="44" fontId="2" fillId="4" borderId="30" xfId="1" applyFont="1" applyFill="1" applyBorder="1"/>
    <xf numFmtId="44" fontId="2" fillId="4" borderId="21" xfId="1" applyFont="1" applyFill="1" applyBorder="1"/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44" fontId="0" fillId="0" borderId="3" xfId="1" applyFont="1" applyBorder="1" applyAlignment="1">
      <alignment horizontal="left"/>
    </xf>
    <xf numFmtId="44" fontId="0" fillId="0" borderId="23" xfId="1" applyFont="1" applyBorder="1" applyAlignment="1">
      <alignment horizontal="left"/>
    </xf>
    <xf numFmtId="44" fontId="0" fillId="0" borderId="4" xfId="1" applyFont="1" applyBorder="1" applyAlignment="1">
      <alignment horizontal="left"/>
    </xf>
    <xf numFmtId="44" fontId="0" fillId="0" borderId="26" xfId="1" applyFont="1" applyBorder="1" applyAlignment="1">
      <alignment horizontal="left"/>
    </xf>
    <xf numFmtId="0" fontId="0" fillId="3" borderId="0" xfId="0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/>
    </xf>
    <xf numFmtId="44" fontId="0" fillId="0" borderId="1" xfId="1" applyFont="1" applyBorder="1" applyAlignment="1">
      <alignment horizontal="left"/>
    </xf>
    <xf numFmtId="44" fontId="0" fillId="0" borderId="2" xfId="1" applyFont="1" applyBorder="1" applyAlignment="1">
      <alignment horizontal="left"/>
    </xf>
    <xf numFmtId="44" fontId="0" fillId="0" borderId="0" xfId="1" applyFont="1" applyBorder="1" applyAlignment="1">
      <alignment horizontal="left"/>
    </xf>
    <xf numFmtId="44" fontId="0" fillId="0" borderId="5" xfId="1" applyFont="1" applyBorder="1" applyAlignment="1">
      <alignment horizontal="left"/>
    </xf>
    <xf numFmtId="44" fontId="0" fillId="0" borderId="24" xfId="1" applyFont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44" fontId="0" fillId="0" borderId="16" xfId="1" applyFont="1" applyBorder="1" applyAlignment="1">
      <alignment horizontal="left"/>
    </xf>
    <xf numFmtId="44" fontId="0" fillId="0" borderId="12" xfId="1" applyFont="1" applyBorder="1" applyAlignment="1">
      <alignment horizontal="left"/>
    </xf>
    <xf numFmtId="44" fontId="0" fillId="0" borderId="17" xfId="1" applyFont="1" applyBorder="1" applyAlignment="1">
      <alignment horizontal="left"/>
    </xf>
    <xf numFmtId="44" fontId="2" fillId="4" borderId="13" xfId="1" applyFont="1" applyFill="1" applyBorder="1" applyAlignment="1">
      <alignment horizontal="left"/>
    </xf>
    <xf numFmtId="44" fontId="2" fillId="4" borderId="18" xfId="1" applyFont="1" applyFill="1" applyBorder="1" applyAlignment="1">
      <alignment horizontal="left"/>
    </xf>
  </cellXfs>
  <cellStyles count="4">
    <cellStyle name="Standard" xfId="0" builtinId="0"/>
    <cellStyle name="Standard 2" xfId="3"/>
    <cellStyle name="Währung" xfId="1" builtinId="4"/>
    <cellStyle name="Währung 2" xfId="2"/>
  </cellStyles>
  <dxfs count="0"/>
  <tableStyles count="0" defaultTableStyle="TableStyleMedium2" defaultPivotStyle="PivotStyleLight16"/>
  <colors>
    <mruColors>
      <color rgb="FF17234E"/>
      <color rgb="FF005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122144</xdr:colOff>
      <xdr:row>0</xdr:row>
      <xdr:rowOff>135031</xdr:rowOff>
    </xdr:from>
    <xdr:to>
      <xdr:col>0</xdr:col>
      <xdr:colOff>646020</xdr:colOff>
      <xdr:row>3</xdr:row>
      <xdr:rowOff>70231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144" y="135031"/>
          <a:ext cx="523876" cy="506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0"/>
  <sheetViews>
    <sheetView showGridLines="0" tabSelected="1" zoomScaleNormal="100" workbookViewId="0">
      <pane ySplit="4" topLeftCell="A41" activePane="bottomLeft" state="frozen"/>
      <selection pane="bottomLeft" activeCell="C11" sqref="C11"/>
    </sheetView>
  </sheetViews>
  <sheetFormatPr baseColWidth="10" defaultColWidth="11.453125" defaultRowHeight="14.5" outlineLevelRow="1" x14ac:dyDescent="0.35"/>
  <cols>
    <col min="1" max="1" width="11.453125" style="3"/>
    <col min="2" max="2" width="55.7265625" style="2" customWidth="1"/>
    <col min="3" max="3" width="16.7265625" style="2" customWidth="1"/>
    <col min="4" max="4" width="18.54296875" style="2" bestFit="1" customWidth="1"/>
    <col min="5" max="5" width="11.453125" style="2"/>
    <col min="6" max="6" width="15" style="2" customWidth="1"/>
    <col min="7" max="16384" width="11.453125" style="2"/>
  </cols>
  <sheetData>
    <row r="1" spans="1:6" x14ac:dyDescent="0.35">
      <c r="A1" s="44"/>
      <c r="B1" s="45" t="s">
        <v>59</v>
      </c>
      <c r="C1" s="45"/>
    </row>
    <row r="2" spans="1:6" x14ac:dyDescent="0.35">
      <c r="A2" s="44"/>
      <c r="B2" s="45"/>
      <c r="C2" s="45"/>
      <c r="E2" s="7"/>
      <c r="F2" s="3" t="s">
        <v>8</v>
      </c>
    </row>
    <row r="3" spans="1:6" x14ac:dyDescent="0.35">
      <c r="A3" s="44"/>
      <c r="B3" s="45"/>
      <c r="C3" s="45"/>
    </row>
    <row r="4" spans="1:6" x14ac:dyDescent="0.35">
      <c r="A4" s="44"/>
      <c r="B4" s="45"/>
      <c r="C4" s="45"/>
    </row>
    <row r="6" spans="1:6" ht="15.5" x14ac:dyDescent="0.35">
      <c r="A6" s="46" t="s">
        <v>3</v>
      </c>
      <c r="B6" s="46"/>
      <c r="C6" s="4" t="s">
        <v>29</v>
      </c>
    </row>
    <row r="7" spans="1:6" x14ac:dyDescent="0.35">
      <c r="A7" s="47" t="s">
        <v>7</v>
      </c>
      <c r="B7" s="48"/>
      <c r="C7" s="37"/>
    </row>
    <row r="8" spans="1:6" x14ac:dyDescent="0.35">
      <c r="A8" s="40" t="s">
        <v>58</v>
      </c>
      <c r="B8" s="49"/>
      <c r="C8" s="38"/>
    </row>
    <row r="9" spans="1:6" x14ac:dyDescent="0.35">
      <c r="A9" s="40" t="s">
        <v>57</v>
      </c>
      <c r="B9" s="41"/>
      <c r="C9" s="38"/>
    </row>
    <row r="10" spans="1:6" x14ac:dyDescent="0.35">
      <c r="A10" s="40" t="s">
        <v>27</v>
      </c>
      <c r="B10" s="41"/>
      <c r="C10" s="38" t="s">
        <v>17</v>
      </c>
    </row>
    <row r="11" spans="1:6" x14ac:dyDescent="0.35">
      <c r="A11" s="42" t="s">
        <v>15</v>
      </c>
      <c r="B11" s="50"/>
      <c r="C11" s="39" t="s">
        <v>17</v>
      </c>
    </row>
    <row r="12" spans="1:6" x14ac:dyDescent="0.35">
      <c r="A12" s="6"/>
      <c r="B12" s="6"/>
      <c r="C12" s="8"/>
    </row>
    <row r="13" spans="1:6" ht="15.5" hidden="1" outlineLevel="1" x14ac:dyDescent="0.35">
      <c r="A13" s="46" t="s">
        <v>9</v>
      </c>
      <c r="B13" s="46"/>
      <c r="C13" s="5" t="s">
        <v>11</v>
      </c>
    </row>
    <row r="14" spans="1:6" hidden="1" outlineLevel="1" x14ac:dyDescent="0.35">
      <c r="A14" s="47" t="s">
        <v>20</v>
      </c>
      <c r="B14" s="48"/>
      <c r="C14" s="9">
        <v>4</v>
      </c>
    </row>
    <row r="15" spans="1:6" hidden="1" outlineLevel="1" x14ac:dyDescent="0.35">
      <c r="A15" s="40" t="s">
        <v>21</v>
      </c>
      <c r="B15" s="49"/>
      <c r="C15" s="10">
        <v>40</v>
      </c>
    </row>
    <row r="16" spans="1:6" hidden="1" outlineLevel="1" x14ac:dyDescent="0.35">
      <c r="A16" s="40" t="s">
        <v>22</v>
      </c>
      <c r="B16" s="41"/>
      <c r="C16" s="10">
        <v>27.5</v>
      </c>
    </row>
    <row r="17" spans="1:5" hidden="1" outlineLevel="1" x14ac:dyDescent="0.35">
      <c r="A17" s="40" t="s">
        <v>28</v>
      </c>
      <c r="B17" s="41"/>
      <c r="C17" s="10">
        <v>3.5</v>
      </c>
    </row>
    <row r="18" spans="1:5" hidden="1" outlineLevel="1" x14ac:dyDescent="0.35">
      <c r="A18" s="42" t="s">
        <v>19</v>
      </c>
      <c r="B18" s="43"/>
      <c r="C18" s="11">
        <v>5</v>
      </c>
    </row>
    <row r="19" spans="1:5" hidden="1" outlineLevel="1" x14ac:dyDescent="0.35"/>
    <row r="20" spans="1:5" ht="15.5" collapsed="1" x14ac:dyDescent="0.35">
      <c r="A20" s="46" t="s">
        <v>4</v>
      </c>
      <c r="B20" s="46"/>
      <c r="C20" s="5" t="s">
        <v>53</v>
      </c>
    </row>
    <row r="21" spans="1:5" x14ac:dyDescent="0.35">
      <c r="A21" s="47" t="s">
        <v>54</v>
      </c>
      <c r="B21" s="48"/>
      <c r="C21" s="14">
        <f>C14*C7</f>
        <v>0</v>
      </c>
    </row>
    <row r="22" spans="1:5" x14ac:dyDescent="0.35">
      <c r="A22" s="40" t="s">
        <v>55</v>
      </c>
      <c r="B22" s="49"/>
      <c r="C22" s="15">
        <f>C15*C8</f>
        <v>0</v>
      </c>
    </row>
    <row r="23" spans="1:5" x14ac:dyDescent="0.35">
      <c r="A23" s="42" t="s">
        <v>56</v>
      </c>
      <c r="B23" s="43"/>
      <c r="C23" s="16">
        <f>C16*C9</f>
        <v>0</v>
      </c>
    </row>
    <row r="25" spans="1:5" ht="15.5" x14ac:dyDescent="0.35">
      <c r="A25" s="46" t="s">
        <v>5</v>
      </c>
      <c r="B25" s="46"/>
      <c r="C25" s="5" t="s">
        <v>53</v>
      </c>
    </row>
    <row r="26" spans="1:5" x14ac:dyDescent="0.35">
      <c r="A26" s="47" t="s">
        <v>28</v>
      </c>
      <c r="B26" s="51"/>
      <c r="C26" s="17">
        <f>IF(C10="Ja",C17*C8,0)</f>
        <v>0</v>
      </c>
    </row>
    <row r="27" spans="1:5" x14ac:dyDescent="0.35">
      <c r="A27" s="42" t="s">
        <v>19</v>
      </c>
      <c r="B27" s="43"/>
      <c r="C27" s="18">
        <f>IF(C11="Ja",C18*C9,0)</f>
        <v>0</v>
      </c>
    </row>
    <row r="29" spans="1:5" ht="15.5" x14ac:dyDescent="0.35">
      <c r="A29" s="52" t="s">
        <v>6</v>
      </c>
      <c r="B29" s="52"/>
      <c r="C29" s="5" t="s">
        <v>10</v>
      </c>
      <c r="D29" s="5" t="s">
        <v>52</v>
      </c>
      <c r="E29" s="5" t="s">
        <v>53</v>
      </c>
    </row>
    <row r="30" spans="1:5" x14ac:dyDescent="0.35">
      <c r="A30" s="40" t="s">
        <v>23</v>
      </c>
      <c r="B30" s="41"/>
      <c r="C30" s="33"/>
      <c r="D30" s="25">
        <v>25</v>
      </c>
      <c r="E30" s="28">
        <f>C30*D30</f>
        <v>0</v>
      </c>
    </row>
    <row r="31" spans="1:5" x14ac:dyDescent="0.35">
      <c r="A31" s="40" t="s">
        <v>24</v>
      </c>
      <c r="B31" s="41"/>
      <c r="C31" s="34"/>
      <c r="D31" s="26">
        <v>40</v>
      </c>
      <c r="E31" s="29">
        <f t="shared" ref="E31:E54" si="0">C31*D31</f>
        <v>0</v>
      </c>
    </row>
    <row r="32" spans="1:5" x14ac:dyDescent="0.35">
      <c r="A32" s="40" t="s">
        <v>30</v>
      </c>
      <c r="B32" s="41"/>
      <c r="C32" s="35"/>
      <c r="D32" s="26">
        <v>38</v>
      </c>
      <c r="E32" s="29">
        <f t="shared" si="0"/>
        <v>0</v>
      </c>
    </row>
    <row r="33" spans="1:5" x14ac:dyDescent="0.35">
      <c r="A33" s="40" t="s">
        <v>31</v>
      </c>
      <c r="B33" s="41"/>
      <c r="C33" s="35"/>
      <c r="D33" s="26">
        <v>8</v>
      </c>
      <c r="E33" s="29">
        <f t="shared" si="0"/>
        <v>0</v>
      </c>
    </row>
    <row r="34" spans="1:5" x14ac:dyDescent="0.35">
      <c r="A34" s="40" t="s">
        <v>32</v>
      </c>
      <c r="B34" s="41"/>
      <c r="C34" s="35"/>
      <c r="D34" s="26">
        <v>16</v>
      </c>
      <c r="E34" s="29">
        <f t="shared" si="0"/>
        <v>0</v>
      </c>
    </row>
    <row r="35" spans="1:5" x14ac:dyDescent="0.35">
      <c r="A35" s="40" t="s">
        <v>33</v>
      </c>
      <c r="B35" s="41"/>
      <c r="C35" s="35"/>
      <c r="D35" s="26">
        <v>30</v>
      </c>
      <c r="E35" s="29">
        <f t="shared" si="0"/>
        <v>0</v>
      </c>
    </row>
    <row r="36" spans="1:5" x14ac:dyDescent="0.35">
      <c r="A36" s="40" t="s">
        <v>34</v>
      </c>
      <c r="B36" s="41"/>
      <c r="C36" s="35"/>
      <c r="D36" s="26">
        <v>17</v>
      </c>
      <c r="E36" s="29">
        <f t="shared" si="0"/>
        <v>0</v>
      </c>
    </row>
    <row r="37" spans="1:5" x14ac:dyDescent="0.35">
      <c r="A37" s="40" t="s">
        <v>35</v>
      </c>
      <c r="B37" s="41"/>
      <c r="C37" s="35"/>
      <c r="D37" s="26">
        <v>11</v>
      </c>
      <c r="E37" s="29">
        <f t="shared" si="0"/>
        <v>0</v>
      </c>
    </row>
    <row r="38" spans="1:5" x14ac:dyDescent="0.35">
      <c r="A38" s="40" t="s">
        <v>25</v>
      </c>
      <c r="B38" s="41"/>
      <c r="C38" s="35"/>
      <c r="D38" s="26">
        <v>21</v>
      </c>
      <c r="E38" s="29">
        <f t="shared" si="0"/>
        <v>0</v>
      </c>
    </row>
    <row r="39" spans="1:5" x14ac:dyDescent="0.35">
      <c r="A39" s="40" t="s">
        <v>36</v>
      </c>
      <c r="B39" s="41"/>
      <c r="C39" s="35"/>
      <c r="D39" s="26">
        <v>20</v>
      </c>
      <c r="E39" s="29">
        <f t="shared" si="0"/>
        <v>0</v>
      </c>
    </row>
    <row r="40" spans="1:5" x14ac:dyDescent="0.35">
      <c r="A40" s="40" t="s">
        <v>37</v>
      </c>
      <c r="B40" s="41"/>
      <c r="C40" s="35"/>
      <c r="D40" s="26">
        <v>20</v>
      </c>
      <c r="E40" s="29">
        <f t="shared" si="0"/>
        <v>0</v>
      </c>
    </row>
    <row r="41" spans="1:5" x14ac:dyDescent="0.35">
      <c r="A41" s="40" t="s">
        <v>38</v>
      </c>
      <c r="B41" s="41"/>
      <c r="C41" s="35"/>
      <c r="D41" s="26">
        <v>30</v>
      </c>
      <c r="E41" s="29">
        <f t="shared" si="0"/>
        <v>0</v>
      </c>
    </row>
    <row r="42" spans="1:5" x14ac:dyDescent="0.35">
      <c r="A42" s="40" t="s">
        <v>41</v>
      </c>
      <c r="B42" s="41"/>
      <c r="C42" s="35"/>
      <c r="D42" s="26">
        <v>15</v>
      </c>
      <c r="E42" s="29">
        <f t="shared" si="0"/>
        <v>0</v>
      </c>
    </row>
    <row r="43" spans="1:5" x14ac:dyDescent="0.35">
      <c r="A43" s="40" t="s">
        <v>26</v>
      </c>
      <c r="B43" s="41"/>
      <c r="C43" s="35"/>
      <c r="D43" s="26">
        <v>16.22</v>
      </c>
      <c r="E43" s="29">
        <f t="shared" si="0"/>
        <v>0</v>
      </c>
    </row>
    <row r="44" spans="1:5" x14ac:dyDescent="0.35">
      <c r="A44" s="40" t="s">
        <v>42</v>
      </c>
      <c r="B44" s="41"/>
      <c r="C44" s="35"/>
      <c r="D44" s="26">
        <v>36.729999999999997</v>
      </c>
      <c r="E44" s="29">
        <f t="shared" si="0"/>
        <v>0</v>
      </c>
    </row>
    <row r="45" spans="1:5" x14ac:dyDescent="0.35">
      <c r="A45" s="40" t="s">
        <v>60</v>
      </c>
      <c r="B45" s="41"/>
      <c r="C45" s="35"/>
      <c r="D45" s="26">
        <v>13.07</v>
      </c>
      <c r="E45" s="29">
        <f t="shared" si="0"/>
        <v>0</v>
      </c>
    </row>
    <row r="46" spans="1:5" x14ac:dyDescent="0.35">
      <c r="A46" s="40" t="s">
        <v>43</v>
      </c>
      <c r="B46" s="41"/>
      <c r="C46" s="35"/>
      <c r="D46" s="26">
        <v>28.5</v>
      </c>
      <c r="E46" s="29">
        <f t="shared" si="0"/>
        <v>0</v>
      </c>
    </row>
    <row r="47" spans="1:5" x14ac:dyDescent="0.35">
      <c r="A47" s="40" t="s">
        <v>44</v>
      </c>
      <c r="B47" s="41"/>
      <c r="C47" s="35"/>
      <c r="D47" s="26">
        <v>23.55</v>
      </c>
      <c r="E47" s="29">
        <f t="shared" si="0"/>
        <v>0</v>
      </c>
    </row>
    <row r="48" spans="1:5" x14ac:dyDescent="0.35">
      <c r="A48" s="40" t="s">
        <v>45</v>
      </c>
      <c r="B48" s="41"/>
      <c r="C48" s="35"/>
      <c r="D48" s="26">
        <v>15.21</v>
      </c>
      <c r="E48" s="29">
        <f t="shared" si="0"/>
        <v>0</v>
      </c>
    </row>
    <row r="49" spans="1:5" x14ac:dyDescent="0.35">
      <c r="A49" s="40" t="s">
        <v>46</v>
      </c>
      <c r="B49" s="41"/>
      <c r="C49" s="35"/>
      <c r="D49" s="26">
        <v>45.29</v>
      </c>
      <c r="E49" s="29">
        <f t="shared" si="0"/>
        <v>0</v>
      </c>
    </row>
    <row r="50" spans="1:5" x14ac:dyDescent="0.35">
      <c r="A50" s="40" t="s">
        <v>47</v>
      </c>
      <c r="B50" s="41"/>
      <c r="C50" s="35"/>
      <c r="D50" s="26">
        <v>40.11</v>
      </c>
      <c r="E50" s="29">
        <f t="shared" si="0"/>
        <v>0</v>
      </c>
    </row>
    <row r="51" spans="1:5" x14ac:dyDescent="0.35">
      <c r="A51" s="40" t="s">
        <v>48</v>
      </c>
      <c r="B51" s="41"/>
      <c r="C51" s="35"/>
      <c r="D51" s="26">
        <v>45.29</v>
      </c>
      <c r="E51" s="29">
        <f t="shared" si="0"/>
        <v>0</v>
      </c>
    </row>
    <row r="52" spans="1:5" x14ac:dyDescent="0.35">
      <c r="A52" s="40" t="s">
        <v>49</v>
      </c>
      <c r="B52" s="41"/>
      <c r="C52" s="35"/>
      <c r="D52" s="26">
        <v>35.96</v>
      </c>
      <c r="E52" s="29">
        <f t="shared" si="0"/>
        <v>0</v>
      </c>
    </row>
    <row r="53" spans="1:5" x14ac:dyDescent="0.35">
      <c r="A53" s="40" t="s">
        <v>50</v>
      </c>
      <c r="B53" s="41"/>
      <c r="C53" s="35"/>
      <c r="D53" s="26">
        <v>35.96</v>
      </c>
      <c r="E53" s="29">
        <f t="shared" si="0"/>
        <v>0</v>
      </c>
    </row>
    <row r="54" spans="1:5" x14ac:dyDescent="0.35">
      <c r="A54" s="42" t="s">
        <v>51</v>
      </c>
      <c r="B54" s="43"/>
      <c r="C54" s="36"/>
      <c r="D54" s="27">
        <v>35.96</v>
      </c>
      <c r="E54" s="30">
        <f t="shared" si="0"/>
        <v>0</v>
      </c>
    </row>
    <row r="56" spans="1:5" ht="15.5" x14ac:dyDescent="0.35">
      <c r="A56" s="52" t="s">
        <v>39</v>
      </c>
      <c r="B56" s="52"/>
      <c r="C56" s="5" t="s">
        <v>11</v>
      </c>
      <c r="D56" s="5" t="s">
        <v>40</v>
      </c>
    </row>
    <row r="57" spans="1:5" x14ac:dyDescent="0.35">
      <c r="A57" s="12" t="s">
        <v>12</v>
      </c>
      <c r="B57" s="13"/>
      <c r="C57" s="19">
        <f>SUM(C21:C23)</f>
        <v>0</v>
      </c>
      <c r="D57" s="22">
        <f>IFERROR(C57/$C$8,0)</f>
        <v>0</v>
      </c>
    </row>
    <row r="58" spans="1:5" x14ac:dyDescent="0.35">
      <c r="A58" s="49" t="s">
        <v>13</v>
      </c>
      <c r="B58" s="53"/>
      <c r="C58" s="20">
        <f>SUM(C26:C27)</f>
        <v>0</v>
      </c>
      <c r="D58" s="23">
        <f t="shared" ref="D58:D60" si="1">IFERROR(C58/$C$8,0)</f>
        <v>0</v>
      </c>
    </row>
    <row r="59" spans="1:5" x14ac:dyDescent="0.35">
      <c r="A59" s="54" t="s">
        <v>14</v>
      </c>
      <c r="B59" s="55"/>
      <c r="C59" s="21">
        <f>SUM(E30:E54)</f>
        <v>0</v>
      </c>
      <c r="D59" s="24">
        <f t="shared" si="1"/>
        <v>0</v>
      </c>
    </row>
    <row r="60" spans="1:5" x14ac:dyDescent="0.35">
      <c r="A60" s="56" t="s">
        <v>0</v>
      </c>
      <c r="B60" s="57"/>
      <c r="C60" s="31">
        <f>SUM(C57:C59)</f>
        <v>0</v>
      </c>
      <c r="D60" s="32">
        <f t="shared" si="1"/>
        <v>0</v>
      </c>
    </row>
  </sheetData>
  <sheetProtection algorithmName="SHA-512" hashValue="gK5N1l4YfvzyL1/U36+KNJaplPa0tQtrUwRGKmodNDy8nHEa7YcRtDxiOi6iC5o4i1QiUuBF6rQrV/LqONMcfg==" saltValue="41/yTyKyfVMTuuYHWp0EhQ==" spinCount="100000" sheet="1" selectLockedCells="1"/>
  <mergeCells count="51">
    <mergeCell ref="A56:B56"/>
    <mergeCell ref="A58:B58"/>
    <mergeCell ref="A59:B59"/>
    <mergeCell ref="A60:B60"/>
    <mergeCell ref="A29:B29"/>
    <mergeCell ref="A41:B41"/>
    <mergeCell ref="A42:B42"/>
    <mergeCell ref="A31:B31"/>
    <mergeCell ref="A32:B32"/>
    <mergeCell ref="A33:B33"/>
    <mergeCell ref="A34:B34"/>
    <mergeCell ref="A35:B35"/>
    <mergeCell ref="A36:B36"/>
    <mergeCell ref="A37:B37"/>
    <mergeCell ref="A39:B39"/>
    <mergeCell ref="A40:B40"/>
    <mergeCell ref="A25:B25"/>
    <mergeCell ref="A21:B21"/>
    <mergeCell ref="A22:B22"/>
    <mergeCell ref="A30:B30"/>
    <mergeCell ref="A26:B26"/>
    <mergeCell ref="A27:B27"/>
    <mergeCell ref="A1:A4"/>
    <mergeCell ref="B1:C4"/>
    <mergeCell ref="A13:B13"/>
    <mergeCell ref="A6:B6"/>
    <mergeCell ref="A23:B23"/>
    <mergeCell ref="A14:B14"/>
    <mergeCell ref="A15:B15"/>
    <mergeCell ref="A18:B18"/>
    <mergeCell ref="A9:B9"/>
    <mergeCell ref="A16:B16"/>
    <mergeCell ref="A10:B10"/>
    <mergeCell ref="A17:B17"/>
    <mergeCell ref="A7:B7"/>
    <mergeCell ref="A8:B8"/>
    <mergeCell ref="A11:B11"/>
    <mergeCell ref="A20:B20"/>
    <mergeCell ref="A38:B38"/>
    <mergeCell ref="A43:B43"/>
    <mergeCell ref="A44:B44"/>
    <mergeCell ref="A45:B45"/>
    <mergeCell ref="A46:B46"/>
    <mergeCell ref="A52:B52"/>
    <mergeCell ref="A53:B53"/>
    <mergeCell ref="A54:B54"/>
    <mergeCell ref="A47:B47"/>
    <mergeCell ref="A48:B48"/>
    <mergeCell ref="A49:B49"/>
    <mergeCell ref="A50:B50"/>
    <mergeCell ref="A51:B51"/>
  </mergeCells>
  <pageMargins left="0.7" right="0.7" top="0.78740157499999996" bottom="0.78740157499999996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Dropdown!$B$2:$B$3</xm:f>
          </x14:formula1>
          <xm:sqref>C10:C11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4" sqref="B4"/>
    </sheetView>
  </sheetViews>
  <sheetFormatPr baseColWidth="10" defaultRowHeight="14.5" x14ac:dyDescent="0.35"/>
  <sheetData>
    <row r="1" spans="1:2" x14ac:dyDescent="0.35">
      <c r="A1" t="s">
        <v>1</v>
      </c>
      <c r="B1" t="s">
        <v>16</v>
      </c>
    </row>
    <row r="2" spans="1:2" x14ac:dyDescent="0.35">
      <c r="A2" s="1" t="s">
        <v>2</v>
      </c>
      <c r="B2" t="s">
        <v>17</v>
      </c>
    </row>
    <row r="3" spans="1:2" x14ac:dyDescent="0.35">
      <c r="A3" s="1"/>
      <c r="B3" t="s">
        <v>18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Fallwertrechner_spectrumK</vt:lpstr>
      <vt:lpstr>Dropdown</vt:lpstr>
    </vt:vector>
  </TitlesOfParts>
  <Company>Deutscher Hausaerzteverband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Roesner, Mirabell</dc:creator>
  <cp:lastModifiedBy>Oetker, Lea</cp:lastModifiedBy>
  <dcterms:created xsi:type="dcterms:W3CDTF">2020-02-04T14:06:43Z</dcterms:created>
  <dcterms:modified xsi:type="dcterms:W3CDTF">2021-12-10T10:35:46Z</dcterms:modified>
</cp:coreProperties>
</file>